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amsaxuri\აგროსერვის ცენტრი\შეფასება\აუქციონზე ასატვირთი\"/>
    </mc:Choice>
  </mc:AlternateContent>
  <bookViews>
    <workbookView xWindow="0" yWindow="0" windowWidth="28800" windowHeight="11835"/>
  </bookViews>
  <sheets>
    <sheet name="Sheet1" sheetId="1" r:id="rId1"/>
    <sheet name="Sheet2" sheetId="2" r:id="rId2"/>
  </sheets>
  <definedNames>
    <definedName name="_xlnm._FilterDatabase" localSheetId="0" hidden="1">Sheet1!$B$2:$F$69</definedName>
    <definedName name="_xlnm.Print_Titles" localSheetId="0">Sheet1!$2:$2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H68" i="1" l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59" i="1"/>
  <c r="H60" i="1"/>
  <c r="H61" i="1"/>
  <c r="H62" i="1"/>
  <c r="H63" i="1"/>
  <c r="H64" i="1"/>
  <c r="H65" i="1"/>
  <c r="H66" i="1"/>
  <c r="H67" i="1"/>
  <c r="H48" i="1"/>
  <c r="H49" i="1"/>
  <c r="H50" i="1"/>
  <c r="H51" i="1"/>
  <c r="H52" i="1"/>
  <c r="H53" i="1"/>
  <c r="H54" i="1"/>
  <c r="H55" i="1"/>
  <c r="H56" i="1"/>
  <c r="H57" i="1"/>
  <c r="H37" i="1"/>
  <c r="H38" i="1"/>
  <c r="H39" i="1"/>
  <c r="H40" i="1"/>
  <c r="H41" i="1"/>
  <c r="H42" i="1"/>
  <c r="H43" i="1"/>
  <c r="H44" i="1"/>
  <c r="H45" i="1"/>
  <c r="H46" i="1"/>
  <c r="H24" i="1"/>
  <c r="H25" i="1"/>
  <c r="H26" i="1"/>
  <c r="H27" i="1"/>
  <c r="H28" i="1"/>
  <c r="H29" i="1"/>
  <c r="H30" i="1"/>
  <c r="H31" i="1"/>
  <c r="H32" i="1"/>
  <c r="H33" i="1"/>
  <c r="H34" i="1"/>
  <c r="H35" i="1"/>
  <c r="H14" i="1"/>
  <c r="H15" i="1"/>
  <c r="H16" i="1"/>
  <c r="H17" i="1"/>
  <c r="H18" i="1"/>
  <c r="H19" i="1"/>
  <c r="H20" i="1"/>
  <c r="H21" i="1"/>
  <c r="H22" i="1"/>
  <c r="H4" i="1"/>
  <c r="H5" i="1"/>
  <c r="H6" i="1"/>
  <c r="H7" i="1"/>
  <c r="H8" i="1"/>
  <c r="H9" i="1"/>
  <c r="H10" i="1"/>
  <c r="H11" i="1"/>
  <c r="H12" i="1"/>
  <c r="H13" i="1"/>
  <c r="H23" i="1" l="1"/>
  <c r="H36" i="1"/>
  <c r="H47" i="1"/>
  <c r="H58" i="1"/>
  <c r="H69" i="1"/>
  <c r="H3" i="1"/>
</calcChain>
</file>

<file path=xl/sharedStrings.xml><?xml version="1.0" encoding="utf-8"?>
<sst xmlns="http://schemas.openxmlformats.org/spreadsheetml/2006/main" count="115" uniqueCount="58">
  <si>
    <t>საკადასტრო კოდი</t>
  </si>
  <si>
    <t>მისამართი</t>
  </si>
  <si>
    <t>67.02.37.003</t>
  </si>
  <si>
    <t>34.08.67.042</t>
  </si>
  <si>
    <t>80.01.62.102</t>
  </si>
  <si>
    <t>86.05.32.200</t>
  </si>
  <si>
    <t>62.06.51.057</t>
  </si>
  <si>
    <t>26.05.27.100</t>
  </si>
  <si>
    <t>51.16.53.320</t>
  </si>
  <si>
    <t>ქ. სამტრედია</t>
  </si>
  <si>
    <t>ბოლნისის რ-ნი, სოფ. ცურტავი</t>
  </si>
  <si>
    <t>კასპის რ-ნი, სოფ. რენე</t>
  </si>
  <si>
    <t>ქ. ამბროლაური</t>
  </si>
  <si>
    <t>ახალციხის რ-ნი, სოფ. კლდე</t>
  </si>
  <si>
    <t>გურჯაანის რ-ნი, სოფ. ჩალაუბანი</t>
  </si>
  <si>
    <t>№</t>
  </si>
  <si>
    <t>დანართი N1</t>
  </si>
  <si>
    <t>საბაზრო ღირებულება (დღგ-ს ჩათვლით)</t>
  </si>
  <si>
    <t>ღირებულება (დღგ-ს გარეშე)</t>
  </si>
  <si>
    <t>ფართობი (კვ.მ)</t>
  </si>
  <si>
    <t>მიწის ნაკვეთი</t>
  </si>
  <si>
    <t>შენობა-ნაგებობა N1</t>
  </si>
  <si>
    <t>შენობა-ნაგებობა N2</t>
  </si>
  <si>
    <t>შენობა-ნაგებობა N3</t>
  </si>
  <si>
    <t>შენობა-ნაგებობა N4</t>
  </si>
  <si>
    <t>შენობა-ნაგებობა N5</t>
  </si>
  <si>
    <t>შენობა-ნაგებობა N6</t>
  </si>
  <si>
    <t>შენობა-ნაგებობა N7</t>
  </si>
  <si>
    <t>შენობა-ნაგებობა N8</t>
  </si>
  <si>
    <t>შენობა-ნაგებობა N9</t>
  </si>
  <si>
    <t>ქონების დასახელება</t>
  </si>
  <si>
    <t>შენობა-ნაგებობა N1 (კაპიტალურად ნაშენი ორსართულიანი)</t>
  </si>
  <si>
    <t>შენობა-ნაგებობა N2 (კაპიტალურად ნაშენი ერთსართულიანი)</t>
  </si>
  <si>
    <t>შენობა-ნაგებობა N3 (კაპიტალურად ნაშენი ერთსართულიანი)</t>
  </si>
  <si>
    <t>შენობა-ნაგებობა N6 (კაპიტალურად ნაშენი ერთსართულიანი)</t>
  </si>
  <si>
    <t>შენობა-ნაგებობა N4 (ლითონის ერთსართულიანი)</t>
  </si>
  <si>
    <t>შენობა-ნაგებობა N5 (ლითონის ერთსართულიანი)</t>
  </si>
  <si>
    <t>შენობა-ნაგებობა N7 (ბეტონი)</t>
  </si>
  <si>
    <t>შენობა-ნაგებობა N8 (რკინის კონტრუქცია 8 კბ.მ. ლითონის ავზით)</t>
  </si>
  <si>
    <t>შენობა-ნაგებობა N9 (რკინის კონტრუქცია 8 კბ.მ. ლითონის ავზით)</t>
  </si>
  <si>
    <t>შენობა-ნაგებობა N1 (ორსართულიანი)</t>
  </si>
  <si>
    <t>შენობა-ნაგებობა N6 (ლითონის ერთსართულიანი)</t>
  </si>
  <si>
    <t>შენობა-ნაგებობა N7 (ლითონის ერთსართულიანი)</t>
  </si>
  <si>
    <t>შენობა-ნაგებობა N8 (კაპიტალურად ნაშენი ერთსართულიანი)</t>
  </si>
  <si>
    <t>შენობა-ნაგებობა N9 (ერთსართულიანი სენდვიჩპანელის)</t>
  </si>
  <si>
    <t>შენობა-ნაგებობა N10 (ლითონის ერთსართულიანი)</t>
  </si>
  <si>
    <t>შენობა-ნაგებობა N10</t>
  </si>
  <si>
    <t>შენობა-ნაგებობა N11</t>
  </si>
  <si>
    <t>შენობა-ნაგებობა N12</t>
  </si>
  <si>
    <t>შენობა-ნაგებობა N13</t>
  </si>
  <si>
    <t>შენობა-ნაგებობა N14</t>
  </si>
  <si>
    <t>შენობა-ნაგებობა N15</t>
  </si>
  <si>
    <t>შენობა-ნაგებობა N16</t>
  </si>
  <si>
    <t>_</t>
  </si>
  <si>
    <t>ნაკვეთის დანიშნულება</t>
  </si>
  <si>
    <t>სასოფლო-სამეურნეო</t>
  </si>
  <si>
    <t>არასასოფლო სამეურნეო</t>
  </si>
  <si>
    <t>ოზურგეთის მუნიციპალიტეტი, სოფ. მერია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</si>
</sst>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30" xfId="0" applyFont="1" applyFill="1" applyBorder="1" applyAlignment="1">
      <alignment horizontal="left" vertical="center"/>
    </xf>
    <xf numFmtId="43" fontId="4" fillId="0" borderId="8" xfId="1" applyFont="1" applyFill="1" applyBorder="1" applyAlignment="1">
      <alignment horizontal="right" vertical="center"/>
    </xf>
    <xf numFmtId="43" fontId="1" fillId="0" borderId="8" xfId="1" applyFont="1" applyFill="1" applyBorder="1" applyAlignment="1">
      <alignment horizontal="right" vertical="center"/>
    </xf>
    <xf numFmtId="43" fontId="1" fillId="0" borderId="9" xfId="1" applyFont="1" applyFill="1" applyBorder="1" applyAlignment="1">
      <alignment horizontal="right" vertical="center"/>
    </xf>
    <xf numFmtId="0" fontId="4" fillId="0" borderId="31" xfId="0" applyFont="1" applyFill="1" applyBorder="1" applyAlignment="1">
      <alignment horizontal="left" vertical="center" wrapText="1"/>
    </xf>
    <xf numFmtId="43" fontId="4" fillId="0" borderId="1" xfId="1" applyFont="1" applyFill="1" applyBorder="1" applyAlignment="1">
      <alignment horizontal="right" vertical="center"/>
    </xf>
    <xf numFmtId="43" fontId="1" fillId="0" borderId="1" xfId="1" applyFont="1" applyFill="1" applyBorder="1" applyAlignment="1">
      <alignment horizontal="right" vertical="center"/>
    </xf>
    <xf numFmtId="43" fontId="1" fillId="0" borderId="11" xfId="1" applyFont="1" applyFill="1" applyBorder="1" applyAlignment="1">
      <alignment horizontal="right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43" fontId="4" fillId="0" borderId="14" xfId="1" applyFont="1" applyFill="1" applyBorder="1" applyAlignment="1">
      <alignment horizontal="right" vertical="center"/>
    </xf>
    <xf numFmtId="43" fontId="1" fillId="0" borderId="14" xfId="1" applyFont="1" applyFill="1" applyBorder="1" applyAlignment="1">
      <alignment horizontal="right" vertical="center"/>
    </xf>
    <xf numFmtId="43" fontId="1" fillId="0" borderId="15" xfId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43" fontId="4" fillId="0" borderId="1" xfId="1" applyFont="1" applyFill="1" applyBorder="1"/>
    <xf numFmtId="43" fontId="1" fillId="0" borderId="1" xfId="1" applyFont="1" applyFill="1" applyBorder="1"/>
    <xf numFmtId="43" fontId="4" fillId="0" borderId="14" xfId="1" applyFont="1" applyFill="1" applyBorder="1"/>
    <xf numFmtId="43" fontId="1" fillId="0" borderId="14" xfId="1" applyFont="1" applyFill="1" applyBorder="1"/>
    <xf numFmtId="0" fontId="0" fillId="0" borderId="0" xfId="0" applyFill="1"/>
    <xf numFmtId="0" fontId="4" fillId="0" borderId="3" xfId="0" applyFont="1" applyFill="1" applyBorder="1" applyAlignment="1">
      <alignment horizontal="left" vertical="center"/>
    </xf>
    <xf numFmtId="43" fontId="4" fillId="0" borderId="3" xfId="1" applyFont="1" applyFill="1" applyBorder="1" applyAlignment="1">
      <alignment horizontal="right" vertical="center"/>
    </xf>
    <xf numFmtId="43" fontId="1" fillId="0" borderId="3" xfId="1" applyFont="1" applyFill="1" applyBorder="1" applyAlignment="1">
      <alignment horizontal="right" vertical="center"/>
    </xf>
    <xf numFmtId="43" fontId="1" fillId="0" borderId="21" xfId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 wrapText="1"/>
    </xf>
    <xf numFmtId="43" fontId="4" fillId="0" borderId="2" xfId="1" applyFont="1" applyFill="1" applyBorder="1" applyAlignment="1">
      <alignment horizontal="right" vertical="center"/>
    </xf>
    <xf numFmtId="43" fontId="1" fillId="0" borderId="2" xfId="1" applyFont="1" applyFill="1" applyBorder="1" applyAlignment="1">
      <alignment horizontal="right" vertical="center"/>
    </xf>
    <xf numFmtId="43" fontId="1" fillId="0" borderId="23" xfId="1" applyFont="1" applyFill="1" applyBorder="1" applyAlignment="1">
      <alignment horizontal="right" vertical="center"/>
    </xf>
    <xf numFmtId="43" fontId="1" fillId="0" borderId="20" xfId="1" applyFont="1" applyFill="1" applyBorder="1" applyAlignment="1">
      <alignment horizontal="right" vertical="center"/>
    </xf>
    <xf numFmtId="2" fontId="0" fillId="0" borderId="0" xfId="0" applyNumberFormat="1"/>
    <xf numFmtId="43" fontId="0" fillId="0" borderId="0" xfId="1" applyFont="1"/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abSelected="1" zoomScaleNormal="100" workbookViewId="0">
      <selection activeCell="M75" sqref="M75"/>
    </sheetView>
  </sheetViews>
  <sheetFormatPr defaultRowHeight="15" x14ac:dyDescent="0.25"/>
  <cols>
    <col min="1" max="1" width="3.5703125" style="1" customWidth="1"/>
    <col min="2" max="2" width="16.5703125" style="2" customWidth="1"/>
    <col min="3" max="3" width="12.28515625" style="2" customWidth="1"/>
    <col min="4" max="4" width="13.85546875" style="2" customWidth="1"/>
    <col min="5" max="5" width="20.28515625" style="7" customWidth="1"/>
    <col min="6" max="6" width="11.140625" style="1" customWidth="1"/>
    <col min="7" max="7" width="13.7109375" customWidth="1"/>
    <col min="8" max="8" width="14.42578125" customWidth="1"/>
  </cols>
  <sheetData>
    <row r="1" spans="1:8" ht="40.5" customHeight="1" thickBot="1" x14ac:dyDescent="0.3">
      <c r="A1" s="3"/>
      <c r="B1" s="4"/>
      <c r="C1" s="4"/>
      <c r="D1" s="4"/>
      <c r="E1" s="6"/>
      <c r="F1" s="3"/>
      <c r="G1" s="29"/>
      <c r="H1" s="5" t="s">
        <v>16</v>
      </c>
    </row>
    <row r="2" spans="1:8" ht="51.75" thickBot="1" x14ac:dyDescent="0.3">
      <c r="A2" s="62" t="s">
        <v>15</v>
      </c>
      <c r="B2" s="63" t="s">
        <v>1</v>
      </c>
      <c r="C2" s="64" t="s">
        <v>0</v>
      </c>
      <c r="D2" s="65" t="s">
        <v>54</v>
      </c>
      <c r="E2" s="63" t="s">
        <v>30</v>
      </c>
      <c r="F2" s="66" t="s">
        <v>19</v>
      </c>
      <c r="G2" s="66" t="s">
        <v>17</v>
      </c>
      <c r="H2" s="67" t="s">
        <v>18</v>
      </c>
    </row>
    <row r="3" spans="1:8" ht="24.75" customHeight="1" x14ac:dyDescent="0.25">
      <c r="A3" s="54">
        <v>1</v>
      </c>
      <c r="B3" s="48" t="s">
        <v>11</v>
      </c>
      <c r="C3" s="51" t="s">
        <v>2</v>
      </c>
      <c r="D3" s="41" t="s">
        <v>55</v>
      </c>
      <c r="E3" s="8" t="s">
        <v>20</v>
      </c>
      <c r="F3" s="9">
        <v>17141</v>
      </c>
      <c r="G3" s="10">
        <v>771345</v>
      </c>
      <c r="H3" s="11">
        <f>G3/1.18</f>
        <v>653682.20338983054</v>
      </c>
    </row>
    <row r="4" spans="1:8" ht="25.5" x14ac:dyDescent="0.25">
      <c r="A4" s="55"/>
      <c r="B4" s="49"/>
      <c r="C4" s="52"/>
      <c r="D4" s="42"/>
      <c r="E4" s="12" t="s">
        <v>40</v>
      </c>
      <c r="F4" s="13">
        <v>345.69</v>
      </c>
      <c r="G4" s="14">
        <v>241983</v>
      </c>
      <c r="H4" s="15">
        <f t="shared" ref="H4:H12" si="0">G4/1.18</f>
        <v>205070.33898305087</v>
      </c>
    </row>
    <row r="5" spans="1:8" x14ac:dyDescent="0.25">
      <c r="A5" s="55"/>
      <c r="B5" s="49"/>
      <c r="C5" s="52"/>
      <c r="D5" s="42"/>
      <c r="E5" s="16" t="s">
        <v>22</v>
      </c>
      <c r="F5" s="13">
        <v>4.05</v>
      </c>
      <c r="G5" s="14">
        <v>891</v>
      </c>
      <c r="H5" s="15">
        <f t="shared" si="0"/>
        <v>755.08474576271192</v>
      </c>
    </row>
    <row r="6" spans="1:8" x14ac:dyDescent="0.25">
      <c r="A6" s="55"/>
      <c r="B6" s="49"/>
      <c r="C6" s="52"/>
      <c r="D6" s="42"/>
      <c r="E6" s="16" t="s">
        <v>23</v>
      </c>
      <c r="F6" s="13">
        <v>48</v>
      </c>
      <c r="G6" s="14">
        <v>10560</v>
      </c>
      <c r="H6" s="15">
        <f t="shared" si="0"/>
        <v>8949.1525423728817</v>
      </c>
    </row>
    <row r="7" spans="1:8" x14ac:dyDescent="0.25">
      <c r="A7" s="55"/>
      <c r="B7" s="49"/>
      <c r="C7" s="52"/>
      <c r="D7" s="42"/>
      <c r="E7" s="16" t="s">
        <v>24</v>
      </c>
      <c r="F7" s="13">
        <v>601.86</v>
      </c>
      <c r="G7" s="14">
        <v>48148.800000000003</v>
      </c>
      <c r="H7" s="15">
        <f t="shared" si="0"/>
        <v>40804.067796610172</v>
      </c>
    </row>
    <row r="8" spans="1:8" x14ac:dyDescent="0.25">
      <c r="A8" s="55"/>
      <c r="B8" s="49"/>
      <c r="C8" s="52"/>
      <c r="D8" s="42"/>
      <c r="E8" s="16" t="s">
        <v>25</v>
      </c>
      <c r="F8" s="13">
        <v>1568.56</v>
      </c>
      <c r="G8" s="14">
        <v>125484.8</v>
      </c>
      <c r="H8" s="15">
        <f t="shared" si="0"/>
        <v>106343.05084745763</v>
      </c>
    </row>
    <row r="9" spans="1:8" x14ac:dyDescent="0.25">
      <c r="A9" s="55"/>
      <c r="B9" s="49"/>
      <c r="C9" s="52"/>
      <c r="D9" s="42"/>
      <c r="E9" s="16" t="s">
        <v>26</v>
      </c>
      <c r="F9" s="13">
        <v>4.12</v>
      </c>
      <c r="G9" s="14">
        <v>906.4</v>
      </c>
      <c r="H9" s="15">
        <f t="shared" si="0"/>
        <v>768.13559322033905</v>
      </c>
    </row>
    <row r="10" spans="1:8" x14ac:dyDescent="0.25">
      <c r="A10" s="55"/>
      <c r="B10" s="49"/>
      <c r="C10" s="52"/>
      <c r="D10" s="42"/>
      <c r="E10" s="16" t="s">
        <v>27</v>
      </c>
      <c r="F10" s="13">
        <v>209.68</v>
      </c>
      <c r="G10" s="14">
        <v>52420</v>
      </c>
      <c r="H10" s="15">
        <f t="shared" si="0"/>
        <v>44423.728813559326</v>
      </c>
    </row>
    <row r="11" spans="1:8" x14ac:dyDescent="0.25">
      <c r="A11" s="55"/>
      <c r="B11" s="49"/>
      <c r="C11" s="52"/>
      <c r="D11" s="42"/>
      <c r="E11" s="16" t="s">
        <v>28</v>
      </c>
      <c r="F11" s="13">
        <v>413.06</v>
      </c>
      <c r="G11" s="14">
        <v>41306</v>
      </c>
      <c r="H11" s="15">
        <f t="shared" si="0"/>
        <v>35005.084745762717</v>
      </c>
    </row>
    <row r="12" spans="1:8" ht="15.75" thickBot="1" x14ac:dyDescent="0.3">
      <c r="A12" s="56"/>
      <c r="B12" s="50"/>
      <c r="C12" s="53"/>
      <c r="D12" s="43"/>
      <c r="E12" s="17" t="s">
        <v>29</v>
      </c>
      <c r="F12" s="18">
        <v>229.08</v>
      </c>
      <c r="G12" s="19">
        <v>73305.600000000006</v>
      </c>
      <c r="H12" s="20">
        <f t="shared" si="0"/>
        <v>62123.38983050848</v>
      </c>
    </row>
    <row r="13" spans="1:8" ht="23.25" customHeight="1" x14ac:dyDescent="0.25">
      <c r="A13" s="57">
        <v>2</v>
      </c>
      <c r="B13" s="42" t="s">
        <v>9</v>
      </c>
      <c r="C13" s="44" t="s">
        <v>3</v>
      </c>
      <c r="D13" s="42" t="s">
        <v>56</v>
      </c>
      <c r="E13" s="30" t="s">
        <v>20</v>
      </c>
      <c r="F13" s="31">
        <v>10274</v>
      </c>
      <c r="G13" s="32">
        <v>513700</v>
      </c>
      <c r="H13" s="33">
        <f t="shared" ref="H13:H76" si="1">G13/1.18</f>
        <v>435338.98305084748</v>
      </c>
    </row>
    <row r="14" spans="1:8" ht="38.25" x14ac:dyDescent="0.25">
      <c r="A14" s="57"/>
      <c r="B14" s="42"/>
      <c r="C14" s="44"/>
      <c r="D14" s="42"/>
      <c r="E14" s="22" t="s">
        <v>31</v>
      </c>
      <c r="F14" s="13">
        <v>330.4</v>
      </c>
      <c r="G14" s="14">
        <v>214760</v>
      </c>
      <c r="H14" s="15">
        <f t="shared" si="1"/>
        <v>182000</v>
      </c>
    </row>
    <row r="15" spans="1:8" ht="38.25" x14ac:dyDescent="0.25">
      <c r="A15" s="57"/>
      <c r="B15" s="42"/>
      <c r="C15" s="44"/>
      <c r="D15" s="42"/>
      <c r="E15" s="22" t="s">
        <v>32</v>
      </c>
      <c r="F15" s="13">
        <v>4</v>
      </c>
      <c r="G15" s="14">
        <v>1600</v>
      </c>
      <c r="H15" s="15">
        <f t="shared" si="1"/>
        <v>1355.9322033898306</v>
      </c>
    </row>
    <row r="16" spans="1:8" ht="38.25" x14ac:dyDescent="0.25">
      <c r="A16" s="57"/>
      <c r="B16" s="42"/>
      <c r="C16" s="44"/>
      <c r="D16" s="42"/>
      <c r="E16" s="22" t="s">
        <v>33</v>
      </c>
      <c r="F16" s="13">
        <v>4</v>
      </c>
      <c r="G16" s="14">
        <v>1600</v>
      </c>
      <c r="H16" s="15">
        <f t="shared" si="1"/>
        <v>1355.9322033898306</v>
      </c>
    </row>
    <row r="17" spans="1:8" ht="38.25" x14ac:dyDescent="0.25">
      <c r="A17" s="57"/>
      <c r="B17" s="42"/>
      <c r="C17" s="44"/>
      <c r="D17" s="42"/>
      <c r="E17" s="22" t="s">
        <v>35</v>
      </c>
      <c r="F17" s="13">
        <v>793.41700000000003</v>
      </c>
      <c r="G17" s="14">
        <v>63473</v>
      </c>
      <c r="H17" s="15">
        <f t="shared" si="1"/>
        <v>53790.677966101699</v>
      </c>
    </row>
    <row r="18" spans="1:8" ht="38.25" x14ac:dyDescent="0.25">
      <c r="A18" s="57"/>
      <c r="B18" s="42"/>
      <c r="C18" s="44"/>
      <c r="D18" s="42"/>
      <c r="E18" s="22" t="s">
        <v>36</v>
      </c>
      <c r="F18" s="13">
        <v>877.38800000000003</v>
      </c>
      <c r="G18" s="14">
        <v>70191</v>
      </c>
      <c r="H18" s="15">
        <f t="shared" si="1"/>
        <v>59483.898305084746</v>
      </c>
    </row>
    <row r="19" spans="1:8" ht="38.25" x14ac:dyDescent="0.25">
      <c r="A19" s="57"/>
      <c r="B19" s="42"/>
      <c r="C19" s="44"/>
      <c r="D19" s="42"/>
      <c r="E19" s="22" t="s">
        <v>34</v>
      </c>
      <c r="F19" s="13">
        <v>34.159999999999997</v>
      </c>
      <c r="G19" s="14">
        <v>8540</v>
      </c>
      <c r="H19" s="15">
        <f t="shared" si="1"/>
        <v>7237.2881355932204</v>
      </c>
    </row>
    <row r="20" spans="1:8" ht="25.5" x14ac:dyDescent="0.25">
      <c r="A20" s="57"/>
      <c r="B20" s="42"/>
      <c r="C20" s="44"/>
      <c r="D20" s="42"/>
      <c r="E20" s="22" t="s">
        <v>37</v>
      </c>
      <c r="F20" s="13">
        <v>63</v>
      </c>
      <c r="G20" s="14">
        <v>2520</v>
      </c>
      <c r="H20" s="15">
        <f t="shared" si="1"/>
        <v>2135.593220338983</v>
      </c>
    </row>
    <row r="21" spans="1:8" ht="38.25" x14ac:dyDescent="0.25">
      <c r="A21" s="57"/>
      <c r="B21" s="42"/>
      <c r="C21" s="44"/>
      <c r="D21" s="42"/>
      <c r="E21" s="22" t="s">
        <v>38</v>
      </c>
      <c r="F21" s="13" t="s">
        <v>53</v>
      </c>
      <c r="G21" s="14">
        <v>5000</v>
      </c>
      <c r="H21" s="15">
        <f t="shared" si="1"/>
        <v>4237.2881355932204</v>
      </c>
    </row>
    <row r="22" spans="1:8" ht="39" thickBot="1" x14ac:dyDescent="0.3">
      <c r="A22" s="57"/>
      <c r="B22" s="42"/>
      <c r="C22" s="44"/>
      <c r="D22" s="43"/>
      <c r="E22" s="34" t="s">
        <v>39</v>
      </c>
      <c r="F22" s="35" t="s">
        <v>53</v>
      </c>
      <c r="G22" s="36">
        <v>5000</v>
      </c>
      <c r="H22" s="37">
        <f t="shared" si="1"/>
        <v>4237.2881355932204</v>
      </c>
    </row>
    <row r="23" spans="1:8" ht="25.5" customHeight="1" x14ac:dyDescent="0.25">
      <c r="A23" s="45">
        <v>3</v>
      </c>
      <c r="B23" s="41" t="s">
        <v>10</v>
      </c>
      <c r="C23" s="58" t="s">
        <v>4</v>
      </c>
      <c r="D23" s="41" t="s">
        <v>56</v>
      </c>
      <c r="E23" s="21" t="s">
        <v>20</v>
      </c>
      <c r="F23" s="9">
        <v>24954</v>
      </c>
      <c r="G23" s="10">
        <v>1497240</v>
      </c>
      <c r="H23" s="11">
        <f t="shared" si="1"/>
        <v>1268847.4576271188</v>
      </c>
    </row>
    <row r="24" spans="1:8" x14ac:dyDescent="0.25">
      <c r="A24" s="46"/>
      <c r="B24" s="42"/>
      <c r="C24" s="44"/>
      <c r="D24" s="42"/>
      <c r="E24" s="22" t="s">
        <v>21</v>
      </c>
      <c r="F24" s="13">
        <v>191.24</v>
      </c>
      <c r="G24" s="14">
        <v>258174</v>
      </c>
      <c r="H24" s="15">
        <f t="shared" si="1"/>
        <v>218791.52542372883</v>
      </c>
    </row>
    <row r="25" spans="1:8" x14ac:dyDescent="0.25">
      <c r="A25" s="46"/>
      <c r="B25" s="42"/>
      <c r="C25" s="44"/>
      <c r="D25" s="42"/>
      <c r="E25" s="23" t="s">
        <v>22</v>
      </c>
      <c r="F25" s="13">
        <v>4.01</v>
      </c>
      <c r="G25" s="14">
        <v>401</v>
      </c>
      <c r="H25" s="15">
        <f t="shared" si="1"/>
        <v>339.83050847457628</v>
      </c>
    </row>
    <row r="26" spans="1:8" x14ac:dyDescent="0.25">
      <c r="A26" s="46"/>
      <c r="B26" s="42"/>
      <c r="C26" s="44"/>
      <c r="D26" s="42"/>
      <c r="E26" s="23" t="s">
        <v>23</v>
      </c>
      <c r="F26" s="13">
        <v>6.62</v>
      </c>
      <c r="G26" s="14">
        <v>993</v>
      </c>
      <c r="H26" s="15">
        <f t="shared" si="1"/>
        <v>841.52542372881362</v>
      </c>
    </row>
    <row r="27" spans="1:8" x14ac:dyDescent="0.25">
      <c r="A27" s="46"/>
      <c r="B27" s="42"/>
      <c r="C27" s="44"/>
      <c r="D27" s="42"/>
      <c r="E27" s="23" t="s">
        <v>24</v>
      </c>
      <c r="F27" s="13">
        <v>6.43</v>
      </c>
      <c r="G27" s="14">
        <v>965</v>
      </c>
      <c r="H27" s="15">
        <f t="shared" si="1"/>
        <v>817.7966101694916</v>
      </c>
    </row>
    <row r="28" spans="1:8" x14ac:dyDescent="0.25">
      <c r="A28" s="46"/>
      <c r="B28" s="42"/>
      <c r="C28" s="44"/>
      <c r="D28" s="42"/>
      <c r="E28" s="23" t="s">
        <v>25</v>
      </c>
      <c r="F28" s="13">
        <v>228.29</v>
      </c>
      <c r="G28" s="14">
        <v>18263</v>
      </c>
      <c r="H28" s="15">
        <f t="shared" si="1"/>
        <v>15477.118644067798</v>
      </c>
    </row>
    <row r="29" spans="1:8" x14ac:dyDescent="0.25">
      <c r="A29" s="46"/>
      <c r="B29" s="42"/>
      <c r="C29" s="44"/>
      <c r="D29" s="42"/>
      <c r="E29" s="23" t="s">
        <v>26</v>
      </c>
      <c r="F29" s="13">
        <v>78.09</v>
      </c>
      <c r="G29" s="14">
        <v>19523</v>
      </c>
      <c r="H29" s="15">
        <f t="shared" si="1"/>
        <v>16544.91525423729</v>
      </c>
    </row>
    <row r="30" spans="1:8" x14ac:dyDescent="0.25">
      <c r="A30" s="46"/>
      <c r="B30" s="42"/>
      <c r="C30" s="44"/>
      <c r="D30" s="42"/>
      <c r="E30" s="23" t="s">
        <v>27</v>
      </c>
      <c r="F30" s="13">
        <v>507.69</v>
      </c>
      <c r="G30" s="14">
        <v>40615</v>
      </c>
      <c r="H30" s="15">
        <f t="shared" si="1"/>
        <v>34419.491525423728</v>
      </c>
    </row>
    <row r="31" spans="1:8" x14ac:dyDescent="0.25">
      <c r="A31" s="46"/>
      <c r="B31" s="42"/>
      <c r="C31" s="44"/>
      <c r="D31" s="42"/>
      <c r="E31" s="23" t="s">
        <v>28</v>
      </c>
      <c r="F31" s="13">
        <v>503.4</v>
      </c>
      <c r="G31" s="14">
        <v>40272</v>
      </c>
      <c r="H31" s="15">
        <f t="shared" si="1"/>
        <v>34128.813559322036</v>
      </c>
    </row>
    <row r="32" spans="1:8" x14ac:dyDescent="0.25">
      <c r="A32" s="46"/>
      <c r="B32" s="42"/>
      <c r="C32" s="44"/>
      <c r="D32" s="42"/>
      <c r="E32" s="23" t="s">
        <v>29</v>
      </c>
      <c r="F32" s="13">
        <v>644.04999999999995</v>
      </c>
      <c r="G32" s="14">
        <v>51524</v>
      </c>
      <c r="H32" s="15">
        <f t="shared" si="1"/>
        <v>43664.406779661018</v>
      </c>
    </row>
    <row r="33" spans="1:8" x14ac:dyDescent="0.25">
      <c r="A33" s="46"/>
      <c r="B33" s="42"/>
      <c r="C33" s="44"/>
      <c r="D33" s="42"/>
      <c r="E33" s="23" t="s">
        <v>46</v>
      </c>
      <c r="F33" s="13">
        <v>248.69</v>
      </c>
      <c r="G33" s="14">
        <v>74607</v>
      </c>
      <c r="H33" s="15">
        <f t="shared" si="1"/>
        <v>63226.271186440681</v>
      </c>
    </row>
    <row r="34" spans="1:8" x14ac:dyDescent="0.25">
      <c r="A34" s="46"/>
      <c r="B34" s="42"/>
      <c r="C34" s="44"/>
      <c r="D34" s="42"/>
      <c r="E34" s="23" t="s">
        <v>47</v>
      </c>
      <c r="F34" s="13">
        <v>203.29</v>
      </c>
      <c r="G34" s="14">
        <v>24395</v>
      </c>
      <c r="H34" s="15">
        <f t="shared" si="1"/>
        <v>20673.728813559323</v>
      </c>
    </row>
    <row r="35" spans="1:8" ht="15.75" thickBot="1" x14ac:dyDescent="0.3">
      <c r="A35" s="47"/>
      <c r="B35" s="43"/>
      <c r="C35" s="59"/>
      <c r="D35" s="43"/>
      <c r="E35" s="24" t="s">
        <v>48</v>
      </c>
      <c r="F35" s="18">
        <v>98.84</v>
      </c>
      <c r="G35" s="19">
        <v>24710</v>
      </c>
      <c r="H35" s="20">
        <f t="shared" si="1"/>
        <v>20940.677966101695</v>
      </c>
    </row>
    <row r="36" spans="1:8" ht="23.25" customHeight="1" x14ac:dyDescent="0.25">
      <c r="A36" s="57">
        <v>4</v>
      </c>
      <c r="B36" s="42" t="s">
        <v>12</v>
      </c>
      <c r="C36" s="44" t="s">
        <v>5</v>
      </c>
      <c r="D36" s="41" t="s">
        <v>56</v>
      </c>
      <c r="E36" s="30" t="s">
        <v>20</v>
      </c>
      <c r="F36" s="31">
        <v>14283</v>
      </c>
      <c r="G36" s="32">
        <v>785565</v>
      </c>
      <c r="H36" s="33">
        <f t="shared" si="1"/>
        <v>665733.05084745761</v>
      </c>
    </row>
    <row r="37" spans="1:8" ht="38.25" x14ac:dyDescent="0.25">
      <c r="A37" s="57"/>
      <c r="B37" s="42"/>
      <c r="C37" s="44"/>
      <c r="D37" s="42"/>
      <c r="E37" s="22" t="s">
        <v>31</v>
      </c>
      <c r="F37" s="13">
        <v>344.05</v>
      </c>
      <c r="G37" s="14">
        <v>223633</v>
      </c>
      <c r="H37" s="33">
        <f t="shared" si="1"/>
        <v>189519.49152542374</v>
      </c>
    </row>
    <row r="38" spans="1:8" ht="38.25" x14ac:dyDescent="0.25">
      <c r="A38" s="57"/>
      <c r="B38" s="42"/>
      <c r="C38" s="44"/>
      <c r="D38" s="42"/>
      <c r="E38" s="22" t="s">
        <v>32</v>
      </c>
      <c r="F38" s="13">
        <v>4.18</v>
      </c>
      <c r="G38" s="14">
        <v>1672</v>
      </c>
      <c r="H38" s="33">
        <f t="shared" si="1"/>
        <v>1416.949152542373</v>
      </c>
    </row>
    <row r="39" spans="1:8" ht="38.25" x14ac:dyDescent="0.25">
      <c r="A39" s="57"/>
      <c r="B39" s="42"/>
      <c r="C39" s="44"/>
      <c r="D39" s="42"/>
      <c r="E39" s="22" t="s">
        <v>33</v>
      </c>
      <c r="F39" s="13">
        <v>4.0999999999999996</v>
      </c>
      <c r="G39" s="14">
        <v>1640</v>
      </c>
      <c r="H39" s="33">
        <f t="shared" si="1"/>
        <v>1389.8305084745764</v>
      </c>
    </row>
    <row r="40" spans="1:8" ht="38.25" x14ac:dyDescent="0.25">
      <c r="A40" s="57"/>
      <c r="B40" s="42"/>
      <c r="C40" s="44"/>
      <c r="D40" s="42"/>
      <c r="E40" s="22" t="s">
        <v>35</v>
      </c>
      <c r="F40" s="13">
        <v>644.69000000000005</v>
      </c>
      <c r="G40" s="14">
        <v>51575</v>
      </c>
      <c r="H40" s="33">
        <f t="shared" si="1"/>
        <v>43707.627118644072</v>
      </c>
    </row>
    <row r="41" spans="1:8" ht="38.25" x14ac:dyDescent="0.25">
      <c r="A41" s="57"/>
      <c r="B41" s="42"/>
      <c r="C41" s="44"/>
      <c r="D41" s="42"/>
      <c r="E41" s="22" t="s">
        <v>36</v>
      </c>
      <c r="F41" s="13">
        <v>364.03</v>
      </c>
      <c r="G41" s="14">
        <v>29122</v>
      </c>
      <c r="H41" s="33">
        <f t="shared" si="1"/>
        <v>24679.661016949154</v>
      </c>
    </row>
    <row r="42" spans="1:8" ht="38.25" x14ac:dyDescent="0.25">
      <c r="A42" s="57"/>
      <c r="B42" s="42"/>
      <c r="C42" s="44"/>
      <c r="D42" s="42"/>
      <c r="E42" s="22" t="s">
        <v>41</v>
      </c>
      <c r="F42" s="13">
        <v>573.19000000000005</v>
      </c>
      <c r="G42" s="14">
        <v>45855</v>
      </c>
      <c r="H42" s="33">
        <f t="shared" si="1"/>
        <v>38860.169491525427</v>
      </c>
    </row>
    <row r="43" spans="1:8" ht="38.25" x14ac:dyDescent="0.25">
      <c r="A43" s="57"/>
      <c r="B43" s="42"/>
      <c r="C43" s="44"/>
      <c r="D43" s="42"/>
      <c r="E43" s="22" t="s">
        <v>42</v>
      </c>
      <c r="F43" s="13">
        <v>213.55</v>
      </c>
      <c r="G43" s="14">
        <v>17084</v>
      </c>
      <c r="H43" s="33">
        <f t="shared" si="1"/>
        <v>14477.966101694916</v>
      </c>
    </row>
    <row r="44" spans="1:8" ht="38.25" x14ac:dyDescent="0.25">
      <c r="A44" s="57"/>
      <c r="B44" s="42"/>
      <c r="C44" s="44"/>
      <c r="D44" s="42"/>
      <c r="E44" s="22" t="s">
        <v>43</v>
      </c>
      <c r="F44" s="13">
        <v>145.97999999999999</v>
      </c>
      <c r="G44" s="14">
        <v>36495</v>
      </c>
      <c r="H44" s="33">
        <f t="shared" si="1"/>
        <v>30927.966101694918</v>
      </c>
    </row>
    <row r="45" spans="1:8" ht="38.25" x14ac:dyDescent="0.25">
      <c r="A45" s="57"/>
      <c r="B45" s="42"/>
      <c r="C45" s="44"/>
      <c r="D45" s="42"/>
      <c r="E45" s="22" t="s">
        <v>44</v>
      </c>
      <c r="F45" s="13">
        <v>69.959999999999994</v>
      </c>
      <c r="G45" s="14">
        <v>20988</v>
      </c>
      <c r="H45" s="33">
        <f t="shared" si="1"/>
        <v>17786.440677966104</v>
      </c>
    </row>
    <row r="46" spans="1:8" ht="39" thickBot="1" x14ac:dyDescent="0.3">
      <c r="A46" s="57"/>
      <c r="B46" s="42"/>
      <c r="C46" s="44"/>
      <c r="D46" s="43"/>
      <c r="E46" s="34" t="s">
        <v>45</v>
      </c>
      <c r="F46" s="35">
        <v>97.13</v>
      </c>
      <c r="G46" s="36">
        <v>11656</v>
      </c>
      <c r="H46" s="38">
        <f t="shared" si="1"/>
        <v>9877.9661016949158</v>
      </c>
    </row>
    <row r="47" spans="1:8" ht="25.5" customHeight="1" x14ac:dyDescent="0.25">
      <c r="A47" s="60">
        <v>5</v>
      </c>
      <c r="B47" s="41" t="s">
        <v>13</v>
      </c>
      <c r="C47" s="58" t="s">
        <v>6</v>
      </c>
      <c r="D47" s="41" t="s">
        <v>55</v>
      </c>
      <c r="E47" s="21" t="s">
        <v>20</v>
      </c>
      <c r="F47" s="9">
        <v>18030</v>
      </c>
      <c r="G47" s="10">
        <v>721200</v>
      </c>
      <c r="H47" s="11">
        <f t="shared" si="1"/>
        <v>611186.44067796611</v>
      </c>
    </row>
    <row r="48" spans="1:8" x14ac:dyDescent="0.25">
      <c r="A48" s="57"/>
      <c r="B48" s="42"/>
      <c r="C48" s="44"/>
      <c r="D48" s="42"/>
      <c r="E48" s="22" t="s">
        <v>21</v>
      </c>
      <c r="F48" s="13">
        <v>407.28</v>
      </c>
      <c r="G48" s="14">
        <v>264732</v>
      </c>
      <c r="H48" s="15">
        <f t="shared" si="1"/>
        <v>224349.1525423729</v>
      </c>
    </row>
    <row r="49" spans="1:8" x14ac:dyDescent="0.25">
      <c r="A49" s="57"/>
      <c r="B49" s="42"/>
      <c r="C49" s="44"/>
      <c r="D49" s="42"/>
      <c r="E49" s="23" t="s">
        <v>22</v>
      </c>
      <c r="F49" s="13">
        <v>136.41999999999999</v>
      </c>
      <c r="G49" s="14">
        <v>88673</v>
      </c>
      <c r="H49" s="15">
        <f t="shared" si="1"/>
        <v>75146.610169491527</v>
      </c>
    </row>
    <row r="50" spans="1:8" x14ac:dyDescent="0.25">
      <c r="A50" s="57"/>
      <c r="B50" s="42"/>
      <c r="C50" s="44"/>
      <c r="D50" s="42"/>
      <c r="E50" s="23" t="s">
        <v>23</v>
      </c>
      <c r="F50" s="13">
        <v>63.83</v>
      </c>
      <c r="G50" s="14">
        <v>15957.5</v>
      </c>
      <c r="H50" s="15">
        <f t="shared" si="1"/>
        <v>13523.305084745763</v>
      </c>
    </row>
    <row r="51" spans="1:8" x14ac:dyDescent="0.25">
      <c r="A51" s="57"/>
      <c r="B51" s="42"/>
      <c r="C51" s="44"/>
      <c r="D51" s="42"/>
      <c r="E51" s="23" t="s">
        <v>24</v>
      </c>
      <c r="F51" s="13">
        <v>223.37</v>
      </c>
      <c r="G51" s="14">
        <v>62543.6</v>
      </c>
      <c r="H51" s="15">
        <f t="shared" si="1"/>
        <v>53003.050847457627</v>
      </c>
    </row>
    <row r="52" spans="1:8" x14ac:dyDescent="0.25">
      <c r="A52" s="57"/>
      <c r="B52" s="42"/>
      <c r="C52" s="44"/>
      <c r="D52" s="42"/>
      <c r="E52" s="23" t="s">
        <v>25</v>
      </c>
      <c r="F52" s="13">
        <v>81.93</v>
      </c>
      <c r="G52" s="14">
        <v>20482.5</v>
      </c>
      <c r="H52" s="15">
        <f t="shared" si="1"/>
        <v>17358.050847457627</v>
      </c>
    </row>
    <row r="53" spans="1:8" x14ac:dyDescent="0.25">
      <c r="A53" s="57"/>
      <c r="B53" s="42"/>
      <c r="C53" s="44"/>
      <c r="D53" s="42"/>
      <c r="E53" s="23" t="s">
        <v>26</v>
      </c>
      <c r="F53" s="13">
        <v>4.12</v>
      </c>
      <c r="G53" s="14">
        <v>906.4</v>
      </c>
      <c r="H53" s="15">
        <f t="shared" si="1"/>
        <v>768.13559322033905</v>
      </c>
    </row>
    <row r="54" spans="1:8" x14ac:dyDescent="0.25">
      <c r="A54" s="57"/>
      <c r="B54" s="42"/>
      <c r="C54" s="44"/>
      <c r="D54" s="42"/>
      <c r="E54" s="23" t="s">
        <v>27</v>
      </c>
      <c r="F54" s="13">
        <v>4.13</v>
      </c>
      <c r="G54" s="14">
        <v>908.6</v>
      </c>
      <c r="H54" s="15">
        <f t="shared" si="1"/>
        <v>770.00000000000011</v>
      </c>
    </row>
    <row r="55" spans="1:8" x14ac:dyDescent="0.25">
      <c r="A55" s="57"/>
      <c r="B55" s="42"/>
      <c r="C55" s="44"/>
      <c r="D55" s="42"/>
      <c r="E55" s="23" t="s">
        <v>28</v>
      </c>
      <c r="F55" s="13">
        <v>191.53</v>
      </c>
      <c r="G55" s="14">
        <v>22983.599999999999</v>
      </c>
      <c r="H55" s="15">
        <f t="shared" si="1"/>
        <v>19477.627118644068</v>
      </c>
    </row>
    <row r="56" spans="1:8" x14ac:dyDescent="0.25">
      <c r="A56" s="57"/>
      <c r="B56" s="42"/>
      <c r="C56" s="44"/>
      <c r="D56" s="42"/>
      <c r="E56" s="23" t="s">
        <v>29</v>
      </c>
      <c r="F56" s="13">
        <v>1453.16</v>
      </c>
      <c r="G56" s="14">
        <v>116252.8</v>
      </c>
      <c r="H56" s="15">
        <f t="shared" si="1"/>
        <v>98519.322033898308</v>
      </c>
    </row>
    <row r="57" spans="1:8" ht="15.75" thickBot="1" x14ac:dyDescent="0.3">
      <c r="A57" s="61"/>
      <c r="B57" s="43"/>
      <c r="C57" s="59"/>
      <c r="D57" s="43"/>
      <c r="E57" s="24" t="s">
        <v>46</v>
      </c>
      <c r="F57" s="18">
        <v>1859.61</v>
      </c>
      <c r="G57" s="19">
        <v>148768.79999999999</v>
      </c>
      <c r="H57" s="20">
        <f t="shared" si="1"/>
        <v>126075.25423728813</v>
      </c>
    </row>
    <row r="58" spans="1:8" ht="25.5" customHeight="1" x14ac:dyDescent="0.25">
      <c r="A58" s="60">
        <v>6</v>
      </c>
      <c r="B58" s="41" t="s">
        <v>57</v>
      </c>
      <c r="C58" s="58" t="s">
        <v>7</v>
      </c>
      <c r="D58" s="41" t="s">
        <v>56</v>
      </c>
      <c r="E58" s="21" t="s">
        <v>20</v>
      </c>
      <c r="F58" s="9">
        <v>12841</v>
      </c>
      <c r="G58" s="10">
        <v>40578</v>
      </c>
      <c r="H58" s="11">
        <f t="shared" si="1"/>
        <v>34388.135593220344</v>
      </c>
    </row>
    <row r="59" spans="1:8" x14ac:dyDescent="0.25">
      <c r="A59" s="57"/>
      <c r="B59" s="42"/>
      <c r="C59" s="44"/>
      <c r="D59" s="42"/>
      <c r="E59" s="22" t="s">
        <v>21</v>
      </c>
      <c r="F59" s="13">
        <v>874.17</v>
      </c>
      <c r="G59" s="14">
        <v>131126</v>
      </c>
      <c r="H59" s="15">
        <f t="shared" si="1"/>
        <v>111123.72881355933</v>
      </c>
    </row>
    <row r="60" spans="1:8" x14ac:dyDescent="0.25">
      <c r="A60" s="57"/>
      <c r="B60" s="42"/>
      <c r="C60" s="44"/>
      <c r="D60" s="42"/>
      <c r="E60" s="23" t="s">
        <v>22</v>
      </c>
      <c r="F60" s="13">
        <v>583.71</v>
      </c>
      <c r="G60" s="14">
        <v>87557</v>
      </c>
      <c r="H60" s="15">
        <f t="shared" si="1"/>
        <v>74200.847457627126</v>
      </c>
    </row>
    <row r="61" spans="1:8" x14ac:dyDescent="0.25">
      <c r="A61" s="57"/>
      <c r="B61" s="42"/>
      <c r="C61" s="44"/>
      <c r="D61" s="42"/>
      <c r="E61" s="23" t="s">
        <v>23</v>
      </c>
      <c r="F61" s="13">
        <v>230.03</v>
      </c>
      <c r="G61" s="14">
        <v>156420</v>
      </c>
      <c r="H61" s="15">
        <f t="shared" si="1"/>
        <v>132559.32203389832</v>
      </c>
    </row>
    <row r="62" spans="1:8" x14ac:dyDescent="0.25">
      <c r="A62" s="57"/>
      <c r="B62" s="42"/>
      <c r="C62" s="44"/>
      <c r="D62" s="42"/>
      <c r="E62" s="23" t="s">
        <v>24</v>
      </c>
      <c r="F62" s="13">
        <v>216.45</v>
      </c>
      <c r="G62" s="14">
        <v>36797</v>
      </c>
      <c r="H62" s="15">
        <f t="shared" si="1"/>
        <v>31183.898305084749</v>
      </c>
    </row>
    <row r="63" spans="1:8" x14ac:dyDescent="0.25">
      <c r="A63" s="57"/>
      <c r="B63" s="42"/>
      <c r="C63" s="44"/>
      <c r="D63" s="42"/>
      <c r="E63" s="23" t="s">
        <v>25</v>
      </c>
      <c r="F63" s="13">
        <v>194.5</v>
      </c>
      <c r="G63" s="14">
        <v>29175</v>
      </c>
      <c r="H63" s="15">
        <f t="shared" si="1"/>
        <v>24724.576271186441</v>
      </c>
    </row>
    <row r="64" spans="1:8" x14ac:dyDescent="0.25">
      <c r="A64" s="57"/>
      <c r="B64" s="42"/>
      <c r="C64" s="44"/>
      <c r="D64" s="42"/>
      <c r="E64" s="23" t="s">
        <v>26</v>
      </c>
      <c r="F64" s="13">
        <v>322.43</v>
      </c>
      <c r="G64" s="14">
        <v>274066</v>
      </c>
      <c r="H64" s="15">
        <f t="shared" si="1"/>
        <v>232259.32203389832</v>
      </c>
    </row>
    <row r="65" spans="1:8" x14ac:dyDescent="0.25">
      <c r="A65" s="57"/>
      <c r="B65" s="42"/>
      <c r="C65" s="44"/>
      <c r="D65" s="42"/>
      <c r="E65" s="23" t="s">
        <v>27</v>
      </c>
      <c r="F65" s="13">
        <v>82.12</v>
      </c>
      <c r="G65" s="14">
        <v>55842</v>
      </c>
      <c r="H65" s="15">
        <f t="shared" si="1"/>
        <v>47323.728813559326</v>
      </c>
    </row>
    <row r="66" spans="1:8" x14ac:dyDescent="0.25">
      <c r="A66" s="57"/>
      <c r="B66" s="42"/>
      <c r="C66" s="44"/>
      <c r="D66" s="42"/>
      <c r="E66" s="23" t="s">
        <v>28</v>
      </c>
      <c r="F66" s="13">
        <v>60.95</v>
      </c>
      <c r="G66" s="14">
        <v>41446</v>
      </c>
      <c r="H66" s="15">
        <f t="shared" si="1"/>
        <v>35123.728813559326</v>
      </c>
    </row>
    <row r="67" spans="1:8" x14ac:dyDescent="0.25">
      <c r="A67" s="57"/>
      <c r="B67" s="42"/>
      <c r="C67" s="44"/>
      <c r="D67" s="42"/>
      <c r="E67" s="23" t="s">
        <v>29</v>
      </c>
      <c r="F67" s="13">
        <v>4.25</v>
      </c>
      <c r="G67" s="14">
        <v>4165</v>
      </c>
      <c r="H67" s="15">
        <f t="shared" si="1"/>
        <v>3529.6610169491528</v>
      </c>
    </row>
    <row r="68" spans="1:8" ht="15.75" thickBot="1" x14ac:dyDescent="0.3">
      <c r="A68" s="61"/>
      <c r="B68" s="43"/>
      <c r="C68" s="59"/>
      <c r="D68" s="43"/>
      <c r="E68" s="24" t="s">
        <v>46</v>
      </c>
      <c r="F68" s="18">
        <v>4.18</v>
      </c>
      <c r="G68" s="19">
        <v>4096</v>
      </c>
      <c r="H68" s="20">
        <f t="shared" si="1"/>
        <v>3471.1864406779664</v>
      </c>
    </row>
    <row r="69" spans="1:8" ht="25.5" customHeight="1" x14ac:dyDescent="0.25">
      <c r="A69" s="60">
        <v>7</v>
      </c>
      <c r="B69" s="41" t="s">
        <v>14</v>
      </c>
      <c r="C69" s="58" t="s">
        <v>8</v>
      </c>
      <c r="D69" s="41" t="s">
        <v>55</v>
      </c>
      <c r="E69" s="21" t="s">
        <v>20</v>
      </c>
      <c r="F69" s="9">
        <v>11263</v>
      </c>
      <c r="G69" s="10">
        <v>563150</v>
      </c>
      <c r="H69" s="11">
        <f t="shared" si="1"/>
        <v>477245.76271186443</v>
      </c>
    </row>
    <row r="70" spans="1:8" x14ac:dyDescent="0.25">
      <c r="A70" s="57"/>
      <c r="B70" s="42"/>
      <c r="C70" s="44"/>
      <c r="D70" s="42"/>
      <c r="E70" s="22" t="s">
        <v>21</v>
      </c>
      <c r="F70" s="25">
        <v>393.28</v>
      </c>
      <c r="G70" s="26">
        <v>255632</v>
      </c>
      <c r="H70" s="15">
        <f t="shared" si="1"/>
        <v>216637.28813559323</v>
      </c>
    </row>
    <row r="71" spans="1:8" x14ac:dyDescent="0.25">
      <c r="A71" s="57"/>
      <c r="B71" s="42"/>
      <c r="C71" s="44"/>
      <c r="D71" s="42"/>
      <c r="E71" s="23" t="s">
        <v>22</v>
      </c>
      <c r="F71" s="25">
        <v>508.58</v>
      </c>
      <c r="G71" s="26">
        <v>40686</v>
      </c>
      <c r="H71" s="15">
        <f t="shared" si="1"/>
        <v>34479.661016949154</v>
      </c>
    </row>
    <row r="72" spans="1:8" x14ac:dyDescent="0.25">
      <c r="A72" s="57"/>
      <c r="B72" s="42"/>
      <c r="C72" s="44"/>
      <c r="D72" s="42"/>
      <c r="E72" s="22" t="s">
        <v>23</v>
      </c>
      <c r="F72" s="25">
        <v>254.51</v>
      </c>
      <c r="G72" s="26">
        <v>20360</v>
      </c>
      <c r="H72" s="15">
        <f t="shared" si="1"/>
        <v>17254.237288135595</v>
      </c>
    </row>
    <row r="73" spans="1:8" x14ac:dyDescent="0.25">
      <c r="A73" s="57"/>
      <c r="B73" s="42"/>
      <c r="C73" s="44"/>
      <c r="D73" s="42"/>
      <c r="E73" s="23" t="s">
        <v>24</v>
      </c>
      <c r="F73" s="25">
        <v>291.45999999999998</v>
      </c>
      <c r="G73" s="26">
        <v>23316</v>
      </c>
      <c r="H73" s="15">
        <f t="shared" si="1"/>
        <v>19759.322033898305</v>
      </c>
    </row>
    <row r="74" spans="1:8" x14ac:dyDescent="0.25">
      <c r="A74" s="57"/>
      <c r="B74" s="42"/>
      <c r="C74" s="44"/>
      <c r="D74" s="42"/>
      <c r="E74" s="22" t="s">
        <v>25</v>
      </c>
      <c r="F74" s="25">
        <v>228.08</v>
      </c>
      <c r="G74" s="26">
        <v>68400</v>
      </c>
      <c r="H74" s="15">
        <f t="shared" si="1"/>
        <v>57966.101694915254</v>
      </c>
    </row>
    <row r="75" spans="1:8" x14ac:dyDescent="0.25">
      <c r="A75" s="57"/>
      <c r="B75" s="42"/>
      <c r="C75" s="44"/>
      <c r="D75" s="42"/>
      <c r="E75" s="23" t="s">
        <v>26</v>
      </c>
      <c r="F75" s="25">
        <v>216.49</v>
      </c>
      <c r="G75" s="26">
        <v>17319</v>
      </c>
      <c r="H75" s="15">
        <f t="shared" si="1"/>
        <v>14677.118644067798</v>
      </c>
    </row>
    <row r="76" spans="1:8" x14ac:dyDescent="0.25">
      <c r="A76" s="57"/>
      <c r="B76" s="42"/>
      <c r="C76" s="44"/>
      <c r="D76" s="42"/>
      <c r="E76" s="22" t="s">
        <v>27</v>
      </c>
      <c r="F76" s="25">
        <v>196.02</v>
      </c>
      <c r="G76" s="26">
        <v>23520</v>
      </c>
      <c r="H76" s="15">
        <f t="shared" si="1"/>
        <v>19932.203389830509</v>
      </c>
    </row>
    <row r="77" spans="1:8" x14ac:dyDescent="0.25">
      <c r="A77" s="57"/>
      <c r="B77" s="42"/>
      <c r="C77" s="44"/>
      <c r="D77" s="42"/>
      <c r="E77" s="23" t="s">
        <v>28</v>
      </c>
      <c r="F77" s="25">
        <v>137.03</v>
      </c>
      <c r="G77" s="26">
        <v>89050</v>
      </c>
      <c r="H77" s="15">
        <f t="shared" ref="H77:H85" si="2">G77/1.18</f>
        <v>75466.101694915254</v>
      </c>
    </row>
    <row r="78" spans="1:8" x14ac:dyDescent="0.25">
      <c r="A78" s="57"/>
      <c r="B78" s="42"/>
      <c r="C78" s="44"/>
      <c r="D78" s="42"/>
      <c r="E78" s="22" t="s">
        <v>29</v>
      </c>
      <c r="F78" s="25">
        <v>144.49</v>
      </c>
      <c r="G78" s="26">
        <v>11559</v>
      </c>
      <c r="H78" s="15">
        <f t="shared" si="2"/>
        <v>9795.7627118644068</v>
      </c>
    </row>
    <row r="79" spans="1:8" x14ac:dyDescent="0.25">
      <c r="A79" s="57"/>
      <c r="B79" s="42"/>
      <c r="C79" s="44"/>
      <c r="D79" s="42"/>
      <c r="E79" s="23" t="s">
        <v>46</v>
      </c>
      <c r="F79" s="25">
        <v>82.2</v>
      </c>
      <c r="G79" s="26">
        <v>20550</v>
      </c>
      <c r="H79" s="15">
        <f t="shared" si="2"/>
        <v>17415.254237288136</v>
      </c>
    </row>
    <row r="80" spans="1:8" x14ac:dyDescent="0.25">
      <c r="A80" s="57"/>
      <c r="B80" s="42"/>
      <c r="C80" s="44"/>
      <c r="D80" s="42"/>
      <c r="E80" s="22" t="s">
        <v>47</v>
      </c>
      <c r="F80" s="25">
        <v>60.86</v>
      </c>
      <c r="G80" s="26">
        <v>15215</v>
      </c>
      <c r="H80" s="15">
        <f t="shared" si="2"/>
        <v>12894.06779661017</v>
      </c>
    </row>
    <row r="81" spans="1:8" x14ac:dyDescent="0.25">
      <c r="A81" s="57"/>
      <c r="B81" s="42"/>
      <c r="C81" s="44"/>
      <c r="D81" s="42"/>
      <c r="E81" s="23" t="s">
        <v>48</v>
      </c>
      <c r="F81" s="25">
        <v>6</v>
      </c>
      <c r="G81" s="26">
        <v>1200</v>
      </c>
      <c r="H81" s="15">
        <f t="shared" si="2"/>
        <v>1016.949152542373</v>
      </c>
    </row>
    <row r="82" spans="1:8" x14ac:dyDescent="0.25">
      <c r="A82" s="57"/>
      <c r="B82" s="42"/>
      <c r="C82" s="44"/>
      <c r="D82" s="42"/>
      <c r="E82" s="22" t="s">
        <v>49</v>
      </c>
      <c r="F82" s="25">
        <v>6</v>
      </c>
      <c r="G82" s="26">
        <v>1200</v>
      </c>
      <c r="H82" s="15">
        <f t="shared" si="2"/>
        <v>1016.949152542373</v>
      </c>
    </row>
    <row r="83" spans="1:8" x14ac:dyDescent="0.25">
      <c r="A83" s="57"/>
      <c r="B83" s="42"/>
      <c r="C83" s="44"/>
      <c r="D83" s="42"/>
      <c r="E83" s="23" t="s">
        <v>50</v>
      </c>
      <c r="F83" s="25">
        <v>4.57</v>
      </c>
      <c r="G83" s="26">
        <v>1142</v>
      </c>
      <c r="H83" s="15">
        <f t="shared" si="2"/>
        <v>967.7966101694916</v>
      </c>
    </row>
    <row r="84" spans="1:8" x14ac:dyDescent="0.25">
      <c r="A84" s="57"/>
      <c r="B84" s="42"/>
      <c r="C84" s="44"/>
      <c r="D84" s="42"/>
      <c r="E84" s="22" t="s">
        <v>51</v>
      </c>
      <c r="F84" s="25">
        <v>4.21</v>
      </c>
      <c r="G84" s="26">
        <v>1052</v>
      </c>
      <c r="H84" s="15">
        <f t="shared" si="2"/>
        <v>891.52542372881362</v>
      </c>
    </row>
    <row r="85" spans="1:8" ht="15.75" thickBot="1" x14ac:dyDescent="0.3">
      <c r="A85" s="61"/>
      <c r="B85" s="43"/>
      <c r="C85" s="59"/>
      <c r="D85" s="43"/>
      <c r="E85" s="24" t="s">
        <v>52</v>
      </c>
      <c r="F85" s="27">
        <v>4</v>
      </c>
      <c r="G85" s="28">
        <v>1600</v>
      </c>
      <c r="H85" s="20">
        <f t="shared" si="2"/>
        <v>1355.9322033898306</v>
      </c>
    </row>
  </sheetData>
  <mergeCells count="28">
    <mergeCell ref="A69:A85"/>
    <mergeCell ref="B69:B85"/>
    <mergeCell ref="C69:C85"/>
    <mergeCell ref="A47:A57"/>
    <mergeCell ref="B47:B57"/>
    <mergeCell ref="C47:C57"/>
    <mergeCell ref="A58:A68"/>
    <mergeCell ref="B58:B68"/>
    <mergeCell ref="C58:C68"/>
    <mergeCell ref="B36:B46"/>
    <mergeCell ref="C36:C46"/>
    <mergeCell ref="A23:A35"/>
    <mergeCell ref="B3:B12"/>
    <mergeCell ref="C3:C12"/>
    <mergeCell ref="A3:A12"/>
    <mergeCell ref="A13:A22"/>
    <mergeCell ref="B13:B22"/>
    <mergeCell ref="C13:C22"/>
    <mergeCell ref="B23:B35"/>
    <mergeCell ref="C23:C35"/>
    <mergeCell ref="A36:A46"/>
    <mergeCell ref="D58:D68"/>
    <mergeCell ref="D69:D85"/>
    <mergeCell ref="D3:D12"/>
    <mergeCell ref="D13:D22"/>
    <mergeCell ref="D23:D35"/>
    <mergeCell ref="D36:D46"/>
    <mergeCell ref="D47:D57"/>
  </mergeCells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defaultRowHeight="15" x14ac:dyDescent="0.25"/>
  <cols>
    <col min="1" max="1" width="14.28515625" bestFit="1" customWidth="1"/>
  </cols>
  <sheetData>
    <row r="1" spans="1:1" x14ac:dyDescent="0.25">
      <c r="A1" s="39">
        <v>7635024.9199999999</v>
      </c>
    </row>
    <row r="2" spans="1:1" x14ac:dyDescent="0.25">
      <c r="A2" s="39">
        <v>2825966.1</v>
      </c>
    </row>
    <row r="3" spans="1:1" x14ac:dyDescent="0.25">
      <c r="A3" s="39">
        <v>3213923.73</v>
      </c>
    </row>
    <row r="4" spans="1:1" x14ac:dyDescent="0.25">
      <c r="A4" s="39">
        <v>50000</v>
      </c>
    </row>
    <row r="5" spans="1:1" x14ac:dyDescent="0.25">
      <c r="A5" s="40">
        <f>SUM(A1:A4)</f>
        <v>13724914.75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b.gelashvili</dc:creator>
  <cp:lastModifiedBy>User</cp:lastModifiedBy>
  <cp:lastPrinted>2021-07-05T09:07:26Z</cp:lastPrinted>
  <dcterms:created xsi:type="dcterms:W3CDTF">2019-07-23T10:40:07Z</dcterms:created>
  <dcterms:modified xsi:type="dcterms:W3CDTF">2021-09-03T11:00:49Z</dcterms:modified>
</cp:coreProperties>
</file>